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neprytz/Desktop/argument/Søknad til velferdstinget/Søknad for 2021/"/>
    </mc:Choice>
  </mc:AlternateContent>
  <xr:revisionPtr revIDLastSave="0" documentId="13_ncr:1_{0EADFD50-0A93-254D-BB55-C1CBF497982D}" xr6:coauthVersionLast="45" xr6:coauthVersionMax="45" xr10:uidLastSave="{00000000-0000-0000-0000-000000000000}"/>
  <bookViews>
    <workbookView xWindow="0" yWindow="460" windowWidth="28800" windowHeight="16420" xr2:uid="{E2A70D31-70F6-334B-A926-FD7018ABDDC7}"/>
  </bookViews>
  <sheets>
    <sheet name="Ark1" sheetId="1" r:id="rId1"/>
  </sheets>
  <externalReferences>
    <externalReference r:id="rId2"/>
  </externalReferences>
  <definedNames>
    <definedName name="Regnskap">[1]Regnskap!$B$6:$D$61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5" i="1" l="1"/>
  <c r="E20" i="1"/>
  <c r="D55" i="1"/>
  <c r="F55" i="1"/>
  <c r="D20" i="1"/>
  <c r="F20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19" i="1"/>
  <c r="C18" i="1"/>
  <c r="C17" i="1"/>
  <c r="C16" i="1"/>
  <c r="C15" i="1"/>
  <c r="C14" i="1"/>
  <c r="C13" i="1"/>
  <c r="C12" i="1"/>
  <c r="F57" i="1" l="1"/>
  <c r="D57" i="1"/>
  <c r="E57" i="1"/>
</calcChain>
</file>

<file path=xl/sharedStrings.xml><?xml version="1.0" encoding="utf-8"?>
<sst xmlns="http://schemas.openxmlformats.org/spreadsheetml/2006/main" count="17" uniqueCount="16">
  <si>
    <t>[i]</t>
  </si>
  <si>
    <t>BUDSJETT</t>
  </si>
  <si>
    <t>Inntekter</t>
  </si>
  <si>
    <t>Kommentar</t>
  </si>
  <si>
    <t>Sum inntekter</t>
  </si>
  <si>
    <t>Kostnader</t>
  </si>
  <si>
    <t>Fem numre</t>
  </si>
  <si>
    <t>Domeneshop</t>
  </si>
  <si>
    <t>Til skriveskole</t>
  </si>
  <si>
    <t>Distribusjon (5 eksemplarer)</t>
  </si>
  <si>
    <t>Revisor og medlemskontigent</t>
  </si>
  <si>
    <t>Skriveskole og slippfest</t>
  </si>
  <si>
    <t>Sum utgifter</t>
  </si>
  <si>
    <t>PERIODENS RESULTAT</t>
  </si>
  <si>
    <t>Støtte fra Fritt Ord + Kulturrådet</t>
  </si>
  <si>
    <t>Miljøvennlig trykk (30% økning)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</si>
</sst>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2"/>
      <color theme="4" tint="-0.499984740745262"/>
      <name val="Cambria"/>
      <family val="1"/>
    </font>
    <font>
      <b/>
      <sz val="24"/>
      <color theme="0"/>
      <name val="Cambria"/>
      <family val="1"/>
    </font>
    <font>
      <b/>
      <sz val="16"/>
      <color theme="0"/>
      <name val="Cambria"/>
      <family val="1"/>
    </font>
    <font>
      <sz val="12"/>
      <color indexed="8"/>
      <name val="Cambria"/>
      <family val="1"/>
    </font>
    <font>
      <sz val="10"/>
      <color theme="1"/>
      <name val="Cambria"/>
      <family val="1"/>
    </font>
    <font>
      <b/>
      <sz val="12"/>
      <name val="Cambria"/>
      <family val="1"/>
    </font>
    <font>
      <b/>
      <sz val="10"/>
      <color theme="1"/>
      <name val="Cambria"/>
      <family val="1"/>
    </font>
    <font>
      <sz val="12"/>
      <name val="Cambria"/>
      <family val="1"/>
    </font>
    <font>
      <sz val="16"/>
      <color theme="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3" fillId="5" borderId="10" xfId="0" applyFont="1" applyFill="1" applyBorder="1" applyAlignment="1">
      <alignment horizontal="center"/>
    </xf>
    <xf numFmtId="0" fontId="3" fillId="5" borderId="10" xfId="0" applyFont="1" applyFill="1" applyBorder="1" applyAlignment="1" applyProtection="1">
      <alignment horizontal="center"/>
      <protection locked="0"/>
    </xf>
    <xf numFmtId="0" fontId="7" fillId="0" borderId="11" xfId="0" applyFont="1" applyBorder="1"/>
    <xf numFmtId="4" fontId="2" fillId="0" borderId="12" xfId="1" applyNumberFormat="1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7" fillId="0" borderId="13" xfId="0" applyFont="1" applyBorder="1"/>
    <xf numFmtId="0" fontId="8" fillId="0" borderId="14" xfId="0" applyFont="1" applyBorder="1" applyProtection="1">
      <protection locked="0"/>
    </xf>
    <xf numFmtId="4" fontId="2" fillId="0" borderId="14" xfId="1" applyNumberFormat="1" applyFont="1" applyBorder="1" applyProtection="1">
      <protection locked="0"/>
    </xf>
    <xf numFmtId="4" fontId="7" fillId="0" borderId="13" xfId="0" applyNumberFormat="1" applyFont="1" applyBorder="1"/>
    <xf numFmtId="0" fontId="7" fillId="0" borderId="15" xfId="0" applyFont="1" applyBorder="1"/>
    <xf numFmtId="0" fontId="9" fillId="0" borderId="16" xfId="0" applyFont="1" applyBorder="1"/>
    <xf numFmtId="4" fontId="3" fillId="0" borderId="17" xfId="1" applyNumberFormat="1" applyFont="1" applyBorder="1"/>
    <xf numFmtId="0" fontId="10" fillId="0" borderId="17" xfId="0" applyFont="1" applyBorder="1" applyProtection="1">
      <protection locked="0"/>
    </xf>
    <xf numFmtId="0" fontId="2" fillId="0" borderId="18" xfId="0" applyFont="1" applyBorder="1"/>
    <xf numFmtId="4" fontId="2" fillId="0" borderId="19" xfId="0" applyNumberFormat="1" applyFont="1" applyBorder="1"/>
    <xf numFmtId="4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11" fillId="0" borderId="11" xfId="0" applyFont="1" applyBorder="1"/>
    <xf numFmtId="4" fontId="2" fillId="0" borderId="14" xfId="0" applyNumberFormat="1" applyFont="1" applyBorder="1"/>
    <xf numFmtId="0" fontId="11" fillId="0" borderId="20" xfId="0" applyFont="1" applyBorder="1"/>
    <xf numFmtId="0" fontId="2" fillId="0" borderId="13" xfId="0" applyFont="1" applyBorder="1"/>
    <xf numFmtId="0" fontId="11" fillId="0" borderId="13" xfId="0" applyFont="1" applyBorder="1"/>
    <xf numFmtId="0" fontId="3" fillId="0" borderId="21" xfId="0" applyFont="1" applyBorder="1" applyAlignment="1">
      <alignment horizontal="center"/>
    </xf>
    <xf numFmtId="0" fontId="2" fillId="0" borderId="21" xfId="0" applyFont="1" applyBorder="1"/>
    <xf numFmtId="0" fontId="9" fillId="0" borderId="1" xfId="0" applyFont="1" applyBorder="1"/>
    <xf numFmtId="4" fontId="3" fillId="0" borderId="22" xfId="0" applyNumberFormat="1" applyFont="1" applyBorder="1"/>
    <xf numFmtId="0" fontId="10" fillId="0" borderId="22" xfId="0" applyFont="1" applyBorder="1" applyProtection="1">
      <protection locked="0"/>
    </xf>
    <xf numFmtId="0" fontId="2" fillId="0" borderId="9" xfId="0" applyFont="1" applyBorder="1"/>
    <xf numFmtId="0" fontId="2" fillId="0" borderId="23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43" fontId="6" fillId="6" borderId="22" xfId="0" applyNumberFormat="1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regnsk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sikt"/>
      <sheetName val="Regnskap"/>
      <sheetName val="Resultatrapport"/>
      <sheetName val="Budsjett"/>
    </sheetNames>
    <sheetDataSet>
      <sheetData sheetId="0" refreshError="1"/>
      <sheetData sheetId="1" refreshError="1">
        <row r="6">
          <cell r="B6" t="str">
            <v>1300 Lån til eksterne</v>
          </cell>
          <cell r="D6">
            <v>0</v>
          </cell>
        </row>
        <row r="7">
          <cell r="B7" t="str">
            <v>1400 Varelager</v>
          </cell>
          <cell r="D7">
            <v>0</v>
          </cell>
        </row>
        <row r="8">
          <cell r="B8" t="str">
            <v>1500 Fordringer</v>
          </cell>
          <cell r="D8">
            <v>0</v>
          </cell>
        </row>
        <row r="9">
          <cell r="B9" t="str">
            <v>1550 Interne fordringer</v>
          </cell>
          <cell r="D9">
            <v>0</v>
          </cell>
        </row>
        <row r="10">
          <cell r="B10" t="str">
            <v>1900 Kontanter</v>
          </cell>
          <cell r="D10">
            <v>0</v>
          </cell>
        </row>
        <row r="11">
          <cell r="B11" t="str">
            <v>1910 Brukskonto</v>
          </cell>
          <cell r="D11">
            <v>0</v>
          </cell>
        </row>
        <row r="12">
          <cell r="B12" t="str">
            <v>1920 Sparekonto</v>
          </cell>
          <cell r="D12">
            <v>0</v>
          </cell>
        </row>
        <row r="13">
          <cell r="B13" t="str">
            <v>Egenkapital og gjeld</v>
          </cell>
        </row>
        <row r="14">
          <cell r="B14" t="str">
            <v>2050 Egenkapital</v>
          </cell>
          <cell r="D14">
            <v>0</v>
          </cell>
        </row>
        <row r="15">
          <cell r="B15" t="str">
            <v>2400 Leverandørgjeld</v>
          </cell>
          <cell r="D15">
            <v>0</v>
          </cell>
        </row>
        <row r="16">
          <cell r="B16" t="str">
            <v>2910 Gjeld til interne (utlegg)</v>
          </cell>
          <cell r="D16">
            <v>0</v>
          </cell>
        </row>
        <row r="17">
          <cell r="B17" t="str">
            <v>2950 Annen gjeld</v>
          </cell>
          <cell r="D17">
            <v>0</v>
          </cell>
        </row>
        <row r="18">
          <cell r="B18" t="str">
            <v>RESULTAT</v>
          </cell>
        </row>
        <row r="19">
          <cell r="B19" t="str">
            <v>Inntekter</v>
          </cell>
        </row>
        <row r="20">
          <cell r="B20" t="str">
            <v>3000 Salgsinntekter</v>
          </cell>
          <cell r="D20">
            <v>0</v>
          </cell>
        </row>
        <row r="21">
          <cell r="B21" t="str">
            <v>3100 Medlemskontingent</v>
          </cell>
          <cell r="D21">
            <v>0</v>
          </cell>
        </row>
        <row r="22">
          <cell r="B22" t="str">
            <v>3200 Billettinntekter</v>
          </cell>
          <cell r="D22">
            <v>0</v>
          </cell>
        </row>
        <row r="23">
          <cell r="B23" t="str">
            <v>3400 Støtte fra Velferdstinget</v>
          </cell>
          <cell r="D23">
            <v>0</v>
          </cell>
        </row>
        <row r="24">
          <cell r="B24" t="str">
            <v>3410 Støtte fra Fri Fond</v>
          </cell>
          <cell r="D24">
            <v>0</v>
          </cell>
        </row>
        <row r="25">
          <cell r="B25" t="str">
            <v>3420 Støtte fra annen støtteordning</v>
          </cell>
          <cell r="D25">
            <v>0</v>
          </cell>
        </row>
        <row r="26">
          <cell r="B26" t="str">
            <v>3900 Annen inntekt</v>
          </cell>
          <cell r="D26">
            <v>0</v>
          </cell>
        </row>
        <row r="27">
          <cell r="B27" t="str">
            <v>8050 Renteinntekter</v>
          </cell>
          <cell r="D27">
            <v>0</v>
          </cell>
        </row>
        <row r="28">
          <cell r="B28" t="str">
            <v>Kostnader</v>
          </cell>
        </row>
        <row r="29">
          <cell r="B29" t="str">
            <v>4000 Varekjøp til videresalg</v>
          </cell>
          <cell r="D29">
            <v>0</v>
          </cell>
        </row>
        <row r="30">
          <cell r="B30" t="str">
            <v>4300 Forbruk varelager</v>
          </cell>
          <cell r="D30">
            <v>0</v>
          </cell>
        </row>
        <row r="31">
          <cell r="B31" t="str">
            <v>4390 Beholdningsendring varer</v>
          </cell>
          <cell r="D31">
            <v>0</v>
          </cell>
        </row>
        <row r="32">
          <cell r="B32" t="str">
            <v>5000 Skattefritt honorar, interne</v>
          </cell>
          <cell r="D32">
            <v>0</v>
          </cell>
        </row>
        <row r="33">
          <cell r="B33" t="str">
            <v>5050 Skattefritt honorar, eksterne</v>
          </cell>
          <cell r="D33">
            <v>0</v>
          </cell>
        </row>
        <row r="34">
          <cell r="B34" t="str">
            <v>5700 Støtte til andre foreninger</v>
          </cell>
          <cell r="D34">
            <v>0</v>
          </cell>
        </row>
        <row r="35">
          <cell r="B35" t="str">
            <v>5900 Gaver ansatte</v>
          </cell>
          <cell r="D35">
            <v>0</v>
          </cell>
        </row>
        <row r="36">
          <cell r="B36" t="str">
            <v>5910 Mat og drikke til frivillige</v>
          </cell>
          <cell r="D36">
            <v>0</v>
          </cell>
        </row>
        <row r="37">
          <cell r="B37" t="str">
            <v>5920 Mat og drikke til styret</v>
          </cell>
          <cell r="D37">
            <v>0</v>
          </cell>
        </row>
        <row r="38">
          <cell r="B38" t="str">
            <v>6300 Leie av lokaler</v>
          </cell>
          <cell r="D38">
            <v>0</v>
          </cell>
        </row>
        <row r="39">
          <cell r="B39" t="str">
            <v>6450 Inventar</v>
          </cell>
          <cell r="D39">
            <v>0</v>
          </cell>
        </row>
        <row r="40">
          <cell r="B40" t="str">
            <v>6550 Driftsmaterialer</v>
          </cell>
          <cell r="D40">
            <v>0</v>
          </cell>
        </row>
        <row r="41">
          <cell r="B41" t="str">
            <v>6551 Datautstyr</v>
          </cell>
          <cell r="D41">
            <v>0</v>
          </cell>
        </row>
        <row r="42">
          <cell r="B42" t="str">
            <v>6552 Programvarer</v>
          </cell>
          <cell r="D42">
            <v>0</v>
          </cell>
        </row>
        <row r="43">
          <cell r="B43" t="str">
            <v>6560 Rekvisita</v>
          </cell>
          <cell r="D43">
            <v>0</v>
          </cell>
        </row>
        <row r="44">
          <cell r="B44" t="str">
            <v>6590 Annen driftskostnad</v>
          </cell>
          <cell r="D44">
            <v>0</v>
          </cell>
        </row>
        <row r="45">
          <cell r="B45" t="str">
            <v>6720 Økonomiske og juridiske tjenester</v>
          </cell>
          <cell r="D45">
            <v>0</v>
          </cell>
        </row>
        <row r="46">
          <cell r="B46" t="str">
            <v>6750 Arrangementkostnader</v>
          </cell>
          <cell r="D46">
            <v>0</v>
          </cell>
        </row>
        <row r="47">
          <cell r="B47" t="str">
            <v>6755 Artist/underholdningshonorar</v>
          </cell>
          <cell r="D47">
            <v>0</v>
          </cell>
        </row>
        <row r="48">
          <cell r="B48" t="str">
            <v>6790 Andre fremmedtjenester</v>
          </cell>
          <cell r="D48">
            <v>0</v>
          </cell>
        </row>
        <row r="49">
          <cell r="B49" t="str">
            <v>6800 Kontorrekvisita</v>
          </cell>
          <cell r="D49">
            <v>0</v>
          </cell>
        </row>
        <row r="50">
          <cell r="B50" t="str">
            <v>6815 Internett</v>
          </cell>
          <cell r="D50">
            <v>0</v>
          </cell>
        </row>
        <row r="51">
          <cell r="B51" t="str">
            <v>6890 Annen kontorkostnad</v>
          </cell>
          <cell r="D51">
            <v>0</v>
          </cell>
        </row>
        <row r="52">
          <cell r="B52" t="str">
            <v>6900 Telefon</v>
          </cell>
          <cell r="D52">
            <v>0</v>
          </cell>
        </row>
        <row r="53">
          <cell r="B53" t="str">
            <v>6940 Porto</v>
          </cell>
          <cell r="D53">
            <v>0</v>
          </cell>
        </row>
        <row r="54">
          <cell r="B54" t="str">
            <v>7100 Reisekostnad</v>
          </cell>
          <cell r="D54">
            <v>0</v>
          </cell>
        </row>
        <row r="55">
          <cell r="B55" t="str">
            <v>7300 Markedsføring og representasjon</v>
          </cell>
          <cell r="D55">
            <v>0</v>
          </cell>
        </row>
        <row r="56">
          <cell r="B56" t="str">
            <v>7600 Lisensavgift og royalties</v>
          </cell>
          <cell r="D56">
            <v>0</v>
          </cell>
        </row>
        <row r="57">
          <cell r="B57" t="str">
            <v>7740 Øredifferanse</v>
          </cell>
          <cell r="D57">
            <v>0</v>
          </cell>
        </row>
        <row r="58">
          <cell r="B58" t="str">
            <v>7770 Bank og kortgebyrer</v>
          </cell>
          <cell r="D58">
            <v>0</v>
          </cell>
        </row>
        <row r="59">
          <cell r="B59" t="str">
            <v>7790 Annen kostnad, fradragsberettiget</v>
          </cell>
          <cell r="D59">
            <v>0</v>
          </cell>
        </row>
        <row r="60">
          <cell r="B60" t="str">
            <v>8150 Rentekostnader</v>
          </cell>
          <cell r="D60">
            <v>0</v>
          </cell>
        </row>
        <row r="61">
          <cell r="B61" t="str">
            <v>8950 Disponering årsresultat</v>
          </cell>
          <cell r="D61">
            <v>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93BF-2584-6449-BCD4-40381CEF0245}">
  <dimension ref="A1:I62"/>
  <sheetViews>
    <sheetView tabSelected="1" zoomScale="112" workbookViewId="0">
      <selection activeCell="D35" sqref="D35"/>
    </sheetView>
  </sheetViews>
  <sheetFormatPr baseColWidth="10" defaultColWidth="0" defaultRowHeight="16" zeroHeight="1" x14ac:dyDescent="0.2"/>
  <cols>
    <col min="1" max="1" width="8.83203125" customWidth="1"/>
    <col min="2" max="2" width="3.5" customWidth="1"/>
    <col min="3" max="3" width="39.6640625" bestFit="1" customWidth="1"/>
    <col min="4" max="4" width="24.33203125" customWidth="1"/>
    <col min="5" max="5" width="22.83203125" customWidth="1"/>
    <col min="6" max="6" width="19.33203125" customWidth="1"/>
    <col min="7" max="7" width="25.1640625" customWidth="1"/>
    <col min="8" max="8" width="3.33203125" customWidth="1"/>
    <col min="9" max="9" width="8.83203125" customWidth="1"/>
    <col min="10" max="16384" width="8.83203125" hidden="1"/>
  </cols>
  <sheetData>
    <row r="1" spans="1:9" x14ac:dyDescent="0.2">
      <c r="A1" s="1"/>
      <c r="B1" s="2"/>
      <c r="C1" s="1"/>
      <c r="D1" s="1"/>
      <c r="E1" s="1"/>
      <c r="F1" s="1"/>
      <c r="G1" s="1"/>
      <c r="H1" s="1"/>
      <c r="I1" s="1"/>
    </row>
    <row r="2" spans="1:9" x14ac:dyDescent="0.2">
      <c r="A2" s="1"/>
      <c r="B2" s="2"/>
      <c r="C2" s="1"/>
      <c r="D2" s="1"/>
      <c r="E2" s="1"/>
      <c r="F2" s="1"/>
      <c r="G2" s="1"/>
      <c r="H2" s="1"/>
      <c r="I2" s="1"/>
    </row>
    <row r="3" spans="1:9" ht="21.5" customHeight="1" x14ac:dyDescent="0.2">
      <c r="A3" s="1"/>
      <c r="B3" s="3" t="s">
        <v>0</v>
      </c>
      <c r="C3" s="4"/>
      <c r="D3" s="4"/>
      <c r="E3" s="4"/>
      <c r="F3" s="4"/>
      <c r="G3" s="4"/>
      <c r="H3" s="5"/>
      <c r="I3" s="1"/>
    </row>
    <row r="4" spans="1:9" ht="21.5" customHeight="1" x14ac:dyDescent="0.2">
      <c r="A4" s="1"/>
      <c r="B4" s="6"/>
      <c r="C4" s="48" t="s">
        <v>1</v>
      </c>
      <c r="D4" s="49"/>
      <c r="E4" s="50"/>
      <c r="F4" s="50"/>
      <c r="G4" s="50"/>
      <c r="H4" s="7"/>
      <c r="I4" s="1"/>
    </row>
    <row r="5" spans="1:9" ht="21.5" customHeight="1" x14ac:dyDescent="0.2">
      <c r="A5" s="1"/>
      <c r="B5" s="6"/>
      <c r="C5" s="48"/>
      <c r="D5" s="49"/>
      <c r="E5" s="50"/>
      <c r="F5" s="50"/>
      <c r="G5" s="50"/>
      <c r="H5" s="7"/>
      <c r="I5" s="1"/>
    </row>
    <row r="6" spans="1:9" ht="21.5" customHeight="1" x14ac:dyDescent="0.2">
      <c r="A6" s="1"/>
      <c r="B6" s="6"/>
      <c r="C6" s="48"/>
      <c r="D6" s="49"/>
      <c r="E6" s="50"/>
      <c r="F6" s="50"/>
      <c r="G6" s="50"/>
      <c r="H6" s="7"/>
      <c r="I6" s="1"/>
    </row>
    <row r="7" spans="1:9" ht="15.5" customHeight="1" x14ac:dyDescent="0.2">
      <c r="A7" s="1"/>
      <c r="B7" s="6"/>
      <c r="C7" s="48"/>
      <c r="D7" s="49"/>
      <c r="E7" s="50"/>
      <c r="F7" s="50"/>
      <c r="G7" s="50"/>
      <c r="H7" s="7"/>
      <c r="I7" s="1"/>
    </row>
    <row r="8" spans="1:9" ht="8" customHeight="1" x14ac:dyDescent="0.2">
      <c r="A8" s="1"/>
      <c r="B8" s="6"/>
      <c r="C8" s="8"/>
      <c r="D8" s="8"/>
      <c r="E8" s="8"/>
      <c r="F8" s="8"/>
      <c r="G8" s="8"/>
      <c r="H8" s="7"/>
      <c r="I8" s="1"/>
    </row>
    <row r="9" spans="1:9" ht="15.5" customHeight="1" x14ac:dyDescent="0.2">
      <c r="A9" s="1"/>
      <c r="B9" s="6"/>
      <c r="C9" s="9"/>
      <c r="D9" s="10"/>
      <c r="E9" s="10"/>
      <c r="F9" s="10"/>
      <c r="G9" s="11"/>
      <c r="H9" s="7"/>
      <c r="I9" s="1"/>
    </row>
    <row r="10" spans="1:9" ht="15.5" customHeight="1" x14ac:dyDescent="0.2">
      <c r="A10" s="1"/>
      <c r="B10" s="6"/>
      <c r="C10" s="12"/>
      <c r="D10" s="13"/>
      <c r="E10" s="13"/>
      <c r="F10" s="13"/>
      <c r="G10" s="14"/>
      <c r="H10" s="7"/>
      <c r="I10" s="1"/>
    </row>
    <row r="11" spans="1:9" x14ac:dyDescent="0.2">
      <c r="A11" s="1"/>
      <c r="B11" s="6"/>
      <c r="C11" s="15" t="s">
        <v>2</v>
      </c>
      <c r="D11" s="16">
        <v>2022</v>
      </c>
      <c r="E11" s="16">
        <v>2023</v>
      </c>
      <c r="F11" s="17">
        <v>2024</v>
      </c>
      <c r="G11" s="17" t="s">
        <v>3</v>
      </c>
      <c r="H11" s="7"/>
      <c r="I11" s="1"/>
    </row>
    <row r="12" spans="1:9" x14ac:dyDescent="0.2">
      <c r="A12" s="1"/>
      <c r="B12" s="6"/>
      <c r="C12" s="18" t="str">
        <f>[1]Regnskap!B20</f>
        <v>3000 Salgsinntekter</v>
      </c>
      <c r="D12" s="19"/>
      <c r="E12" s="19"/>
      <c r="F12" s="19"/>
      <c r="G12" s="20"/>
      <c r="H12" s="7"/>
      <c r="I12" s="1"/>
    </row>
    <row r="13" spans="1:9" x14ac:dyDescent="0.2">
      <c r="A13" s="1"/>
      <c r="B13" s="6"/>
      <c r="C13" s="21" t="str">
        <f>[1]Regnskap!B21</f>
        <v>3100 Medlemskontingent</v>
      </c>
      <c r="D13" s="19"/>
      <c r="E13" s="19"/>
      <c r="F13" s="19"/>
      <c r="G13" s="22"/>
      <c r="H13" s="7"/>
      <c r="I13" s="1"/>
    </row>
    <row r="14" spans="1:9" x14ac:dyDescent="0.2">
      <c r="A14" s="1"/>
      <c r="B14" s="6"/>
      <c r="C14" s="21" t="str">
        <f>[1]Regnskap!B22</f>
        <v>3200 Billettinntekter</v>
      </c>
      <c r="D14" s="23"/>
      <c r="E14" s="23"/>
      <c r="F14" s="23"/>
      <c r="G14" s="22"/>
      <c r="H14" s="7"/>
      <c r="I14" s="1"/>
    </row>
    <row r="15" spans="1:9" x14ac:dyDescent="0.2">
      <c r="A15" s="1"/>
      <c r="B15" s="6"/>
      <c r="C15" s="24" t="str">
        <f>[1]Regnskap!B23</f>
        <v>3400 Støtte fra Velferdstinget</v>
      </c>
      <c r="D15" s="23">
        <v>375160</v>
      </c>
      <c r="E15" s="23">
        <v>375160</v>
      </c>
      <c r="F15" s="23">
        <v>375160</v>
      </c>
      <c r="G15" s="22"/>
      <c r="H15" s="7"/>
      <c r="I15" s="1"/>
    </row>
    <row r="16" spans="1:9" x14ac:dyDescent="0.2">
      <c r="A16" s="1"/>
      <c r="B16" s="6"/>
      <c r="C16" s="21" t="str">
        <f>[1]Regnskap!B24</f>
        <v>3410 Støtte fra Fri Fond</v>
      </c>
      <c r="D16" s="23">
        <v>15000</v>
      </c>
      <c r="E16" s="23">
        <v>15000</v>
      </c>
      <c r="F16" s="23">
        <v>15000</v>
      </c>
      <c r="G16" s="22"/>
      <c r="H16" s="7"/>
      <c r="I16" s="1"/>
    </row>
    <row r="17" spans="1:9" x14ac:dyDescent="0.2">
      <c r="A17" s="1"/>
      <c r="B17" s="6"/>
      <c r="C17" s="21" t="str">
        <f>[1]Regnskap!B25</f>
        <v>3420 Støtte fra annen støtteordning</v>
      </c>
      <c r="D17" s="23">
        <v>30000</v>
      </c>
      <c r="E17" s="23">
        <v>30000</v>
      </c>
      <c r="F17" s="23">
        <v>30000</v>
      </c>
      <c r="G17" s="22" t="s">
        <v>14</v>
      </c>
      <c r="H17" s="7"/>
      <c r="I17" s="1"/>
    </row>
    <row r="18" spans="1:9" x14ac:dyDescent="0.2">
      <c r="A18" s="1"/>
      <c r="B18" s="6"/>
      <c r="C18" s="25" t="str">
        <f>[1]Regnskap!B26</f>
        <v>3900 Annen inntekt</v>
      </c>
      <c r="D18" s="23"/>
      <c r="E18" s="23"/>
      <c r="F18" s="23"/>
      <c r="G18" s="22"/>
      <c r="H18" s="7"/>
      <c r="I18" s="1"/>
    </row>
    <row r="19" spans="1:9" x14ac:dyDescent="0.2">
      <c r="A19" s="1"/>
      <c r="B19" s="6"/>
      <c r="C19" s="25" t="str">
        <f>[1]Regnskap!B27</f>
        <v>8050 Renteinntekter</v>
      </c>
      <c r="D19" s="23"/>
      <c r="E19" s="23"/>
      <c r="F19" s="23"/>
      <c r="H19" s="7"/>
      <c r="I19" s="1"/>
    </row>
    <row r="20" spans="1:9" ht="17" thickBot="1" x14ac:dyDescent="0.25">
      <c r="A20" s="1"/>
      <c r="B20" s="6"/>
      <c r="C20" s="26" t="s">
        <v>4</v>
      </c>
      <c r="D20" s="27">
        <f>SUM(D12:D19)</f>
        <v>420160</v>
      </c>
      <c r="E20" s="27">
        <f>SUM(E12:E19)</f>
        <v>420160</v>
      </c>
      <c r="F20" s="27">
        <f>SUM(F12:F19)</f>
        <v>420160</v>
      </c>
      <c r="G20" s="28"/>
      <c r="H20" s="7"/>
      <c r="I20" s="1"/>
    </row>
    <row r="21" spans="1:9" ht="17" thickTop="1" x14ac:dyDescent="0.2">
      <c r="A21" s="1"/>
      <c r="B21" s="6"/>
      <c r="C21" s="29"/>
      <c r="D21" s="30"/>
      <c r="E21" s="30"/>
      <c r="F21" s="31"/>
      <c r="G21" s="32"/>
      <c r="H21" s="7"/>
      <c r="I21" s="1"/>
    </row>
    <row r="22" spans="1:9" x14ac:dyDescent="0.2">
      <c r="A22" s="1"/>
      <c r="B22" s="6"/>
      <c r="C22" s="15" t="s">
        <v>5</v>
      </c>
      <c r="D22" s="16">
        <v>2022</v>
      </c>
      <c r="E22" s="16">
        <v>2023</v>
      </c>
      <c r="F22" s="17">
        <v>2024</v>
      </c>
      <c r="G22" s="17" t="s">
        <v>3</v>
      </c>
      <c r="H22" s="7"/>
      <c r="I22" s="1"/>
    </row>
    <row r="23" spans="1:9" x14ac:dyDescent="0.2">
      <c r="A23" s="1"/>
      <c r="B23" s="6"/>
      <c r="C23" s="33" t="str">
        <f>[1]Regnskap!B29</f>
        <v>4000 Varekjøp til videresalg</v>
      </c>
      <c r="D23" s="23"/>
      <c r="E23" s="23"/>
      <c r="F23" s="23"/>
      <c r="G23" s="22"/>
      <c r="H23" s="7"/>
      <c r="I23" s="1"/>
    </row>
    <row r="24" spans="1:9" x14ac:dyDescent="0.2">
      <c r="A24" s="1"/>
      <c r="B24" s="6"/>
      <c r="C24" s="35" t="str">
        <f>[1]Regnskap!B30</f>
        <v>4300 Forbruk varelager</v>
      </c>
      <c r="D24" s="23"/>
      <c r="E24" s="23"/>
      <c r="F24" s="23"/>
      <c r="G24" s="22"/>
      <c r="H24" s="7"/>
      <c r="I24" s="1"/>
    </row>
    <row r="25" spans="1:9" x14ac:dyDescent="0.2">
      <c r="A25" s="1"/>
      <c r="B25" s="6"/>
      <c r="C25" s="36" t="str">
        <f>[1]Regnskap!B31</f>
        <v>4390 Beholdningsendring varer</v>
      </c>
      <c r="D25" s="23"/>
      <c r="E25" s="23"/>
      <c r="F25" s="23"/>
      <c r="G25" s="22"/>
      <c r="H25" s="7"/>
      <c r="I25" s="1"/>
    </row>
    <row r="26" spans="1:9" x14ac:dyDescent="0.2">
      <c r="A26" s="1"/>
      <c r="B26" s="6"/>
      <c r="C26" s="36" t="str">
        <f>[1]Regnskap!B32</f>
        <v>5000 Skattefritt honorar, interne</v>
      </c>
      <c r="D26" s="34">
        <v>167500</v>
      </c>
      <c r="E26" s="34">
        <v>167500</v>
      </c>
      <c r="F26" s="34">
        <v>167500</v>
      </c>
      <c r="G26" s="22" t="s">
        <v>6</v>
      </c>
      <c r="H26" s="7"/>
      <c r="I26" s="1"/>
    </row>
    <row r="27" spans="1:9" x14ac:dyDescent="0.2">
      <c r="A27" s="1"/>
      <c r="B27" s="6"/>
      <c r="C27" s="36" t="str">
        <f>[1]Regnskap!B33</f>
        <v>5050 Skattefritt honorar, eksterne</v>
      </c>
      <c r="D27" s="23"/>
      <c r="E27" s="23"/>
      <c r="F27" s="23"/>
      <c r="G27" s="22"/>
      <c r="H27" s="7"/>
      <c r="I27" s="1"/>
    </row>
    <row r="28" spans="1:9" x14ac:dyDescent="0.2">
      <c r="A28" s="1"/>
      <c r="B28" s="6"/>
      <c r="C28" s="36" t="str">
        <f>[1]Regnskap!B34</f>
        <v>5700 Støtte til andre foreninger</v>
      </c>
      <c r="D28" s="23"/>
      <c r="E28" s="23"/>
      <c r="F28" s="23"/>
      <c r="G28" s="22"/>
      <c r="H28" s="7"/>
      <c r="I28" s="1"/>
    </row>
    <row r="29" spans="1:9" x14ac:dyDescent="0.2">
      <c r="A29" s="1"/>
      <c r="B29" s="6"/>
      <c r="C29" s="36" t="str">
        <f>[1]Regnskap!B35</f>
        <v>5900 Gaver ansatte</v>
      </c>
      <c r="D29" s="23"/>
      <c r="E29" s="23"/>
      <c r="F29" s="23"/>
      <c r="G29" s="22"/>
      <c r="H29" s="7"/>
      <c r="I29" s="1"/>
    </row>
    <row r="30" spans="1:9" x14ac:dyDescent="0.2">
      <c r="A30" s="1"/>
      <c r="B30" s="6"/>
      <c r="C30" s="36" t="str">
        <f>[1]Regnskap!B36</f>
        <v>5910 Mat og drikke til frivillige</v>
      </c>
      <c r="D30" s="23"/>
      <c r="E30" s="23"/>
      <c r="F30" s="23"/>
      <c r="H30" s="7"/>
      <c r="I30" s="1"/>
    </row>
    <row r="31" spans="1:9" x14ac:dyDescent="0.2">
      <c r="A31" s="1"/>
      <c r="B31" s="6"/>
      <c r="C31" s="36" t="str">
        <f>[1]Regnskap!B37</f>
        <v>5920 Mat og drikke til styret</v>
      </c>
      <c r="D31" s="23">
        <v>2500</v>
      </c>
      <c r="E31" s="23">
        <v>2500</v>
      </c>
      <c r="F31" s="23">
        <v>2500</v>
      </c>
      <c r="G31" s="22"/>
      <c r="H31" s="7"/>
      <c r="I31" s="1"/>
    </row>
    <row r="32" spans="1:9" x14ac:dyDescent="0.2">
      <c r="A32" s="1"/>
      <c r="B32" s="6"/>
      <c r="C32" s="36" t="str">
        <f>[1]Regnskap!B38</f>
        <v>6300 Leie av lokaler</v>
      </c>
      <c r="D32" s="23"/>
      <c r="E32" s="23"/>
      <c r="F32" s="23"/>
      <c r="G32" s="22"/>
      <c r="H32" s="7"/>
      <c r="I32" s="1"/>
    </row>
    <row r="33" spans="1:9" x14ac:dyDescent="0.2">
      <c r="A33" s="1"/>
      <c r="B33" s="6"/>
      <c r="C33" s="37" t="str">
        <f>[1]Regnskap!B39</f>
        <v>6450 Inventar</v>
      </c>
      <c r="D33" s="23"/>
      <c r="E33" s="23"/>
      <c r="F33" s="23"/>
      <c r="G33" s="22"/>
      <c r="H33" s="7"/>
      <c r="I33" s="1"/>
    </row>
    <row r="34" spans="1:9" x14ac:dyDescent="0.2">
      <c r="A34" s="1"/>
      <c r="B34" s="6"/>
      <c r="C34" s="37" t="str">
        <f>[1]Regnskap!B40</f>
        <v>6550 Driftsmaterialer</v>
      </c>
      <c r="D34" s="23">
        <v>133900</v>
      </c>
      <c r="E34" s="23">
        <v>133900</v>
      </c>
      <c r="F34" s="23">
        <v>133900</v>
      </c>
      <c r="G34" s="22" t="s">
        <v>15</v>
      </c>
      <c r="H34" s="7"/>
      <c r="I34" s="1"/>
    </row>
    <row r="35" spans="1:9" x14ac:dyDescent="0.2">
      <c r="A35" s="1"/>
      <c r="B35" s="6"/>
      <c r="C35" s="37" t="str">
        <f>[1]Regnskap!B41</f>
        <v>6551 Datautstyr</v>
      </c>
      <c r="D35" s="23"/>
      <c r="E35" s="23"/>
      <c r="F35" s="23"/>
      <c r="G35" s="22"/>
      <c r="H35" s="7"/>
      <c r="I35" s="1"/>
    </row>
    <row r="36" spans="1:9" x14ac:dyDescent="0.2">
      <c r="A36" s="1"/>
      <c r="B36" s="6"/>
      <c r="C36" s="37" t="str">
        <f>[1]Regnskap!B42</f>
        <v>6552 Programvarer</v>
      </c>
      <c r="D36" s="23">
        <v>1260</v>
      </c>
      <c r="E36" s="23">
        <v>1260</v>
      </c>
      <c r="F36" s="23">
        <v>1260</v>
      </c>
      <c r="G36" s="22" t="s">
        <v>7</v>
      </c>
      <c r="H36" s="7"/>
      <c r="I36" s="1"/>
    </row>
    <row r="37" spans="1:9" x14ac:dyDescent="0.2">
      <c r="A37" s="1"/>
      <c r="B37" s="6"/>
      <c r="C37" s="37" t="str">
        <f>[1]Regnskap!B43</f>
        <v>6560 Rekvisita</v>
      </c>
      <c r="D37" s="23">
        <v>1000</v>
      </c>
      <c r="E37" s="23">
        <v>1000</v>
      </c>
      <c r="F37" s="23">
        <v>1000</v>
      </c>
      <c r="G37" s="22" t="s">
        <v>8</v>
      </c>
      <c r="H37" s="7"/>
      <c r="I37" s="1"/>
    </row>
    <row r="38" spans="1:9" x14ac:dyDescent="0.2">
      <c r="A38" s="1"/>
      <c r="B38" s="6"/>
      <c r="C38" s="37" t="str">
        <f>[1]Regnskap!B44</f>
        <v>6590 Annen driftskostnad</v>
      </c>
      <c r="D38" s="23">
        <v>37000</v>
      </c>
      <c r="E38" s="23">
        <v>37000</v>
      </c>
      <c r="F38" s="23">
        <v>37000</v>
      </c>
      <c r="G38" s="22" t="s">
        <v>9</v>
      </c>
      <c r="H38" s="7"/>
      <c r="I38" s="1"/>
    </row>
    <row r="39" spans="1:9" x14ac:dyDescent="0.2">
      <c r="A39" s="1"/>
      <c r="B39" s="6"/>
      <c r="C39" s="37" t="str">
        <f>[1]Regnskap!B45</f>
        <v>6720 Økonomiske og juridiske tjenester</v>
      </c>
      <c r="D39" s="23">
        <v>23500</v>
      </c>
      <c r="E39" s="23">
        <v>23500</v>
      </c>
      <c r="F39" s="23">
        <v>23500</v>
      </c>
      <c r="G39" s="22" t="s">
        <v>10</v>
      </c>
      <c r="H39" s="7"/>
      <c r="I39" s="1"/>
    </row>
    <row r="40" spans="1:9" x14ac:dyDescent="0.2">
      <c r="A40" s="1"/>
      <c r="B40" s="6"/>
      <c r="C40" s="37" t="str">
        <f>[1]Regnskap!B46</f>
        <v>6750 Arrangementkostnader</v>
      </c>
      <c r="D40" s="23">
        <v>38500</v>
      </c>
      <c r="E40" s="23">
        <v>38500</v>
      </c>
      <c r="F40" s="23">
        <v>38500</v>
      </c>
      <c r="G40" s="22" t="s">
        <v>11</v>
      </c>
      <c r="H40" s="7"/>
      <c r="I40" s="1"/>
    </row>
    <row r="41" spans="1:9" x14ac:dyDescent="0.2">
      <c r="A41" s="1"/>
      <c r="B41" s="6"/>
      <c r="C41" s="37" t="str">
        <f>[1]Regnskap!B47</f>
        <v>6755 Artist/underholdningshonorar</v>
      </c>
      <c r="D41" s="23">
        <v>10000</v>
      </c>
      <c r="E41" s="23">
        <v>10000</v>
      </c>
      <c r="F41" s="23">
        <v>10000</v>
      </c>
      <c r="G41" s="22"/>
      <c r="H41" s="7"/>
      <c r="I41" s="1"/>
    </row>
    <row r="42" spans="1:9" x14ac:dyDescent="0.2">
      <c r="A42" s="1"/>
      <c r="B42" s="6"/>
      <c r="C42" s="37" t="str">
        <f>[1]Regnskap!B48</f>
        <v>6790 Andre fremmedtjenester</v>
      </c>
      <c r="D42" s="23"/>
      <c r="E42" s="23"/>
      <c r="F42" s="23"/>
      <c r="G42" s="22"/>
      <c r="H42" s="7"/>
      <c r="I42" s="1"/>
    </row>
    <row r="43" spans="1:9" x14ac:dyDescent="0.2">
      <c r="A43" s="1"/>
      <c r="B43" s="6"/>
      <c r="C43" s="37" t="str">
        <f>[1]Regnskap!B49</f>
        <v>6800 Kontorrekvisita</v>
      </c>
      <c r="D43" s="23"/>
      <c r="E43" s="23"/>
      <c r="F43" s="23"/>
      <c r="G43" s="22"/>
      <c r="H43" s="7"/>
      <c r="I43" s="1"/>
    </row>
    <row r="44" spans="1:9" x14ac:dyDescent="0.2">
      <c r="A44" s="1"/>
      <c r="B44" s="6"/>
      <c r="C44" s="37" t="str">
        <f>[1]Regnskap!B50</f>
        <v>6815 Internett</v>
      </c>
      <c r="D44" s="23"/>
      <c r="E44" s="23"/>
      <c r="F44" s="23"/>
      <c r="G44" s="22"/>
      <c r="H44" s="7"/>
      <c r="I44" s="1"/>
    </row>
    <row r="45" spans="1:9" x14ac:dyDescent="0.2">
      <c r="A45" s="1"/>
      <c r="B45" s="6"/>
      <c r="C45" s="37" t="str">
        <f>[1]Regnskap!B51</f>
        <v>6890 Annen kontorkostnad</v>
      </c>
      <c r="D45" s="23"/>
      <c r="E45" s="23"/>
      <c r="F45" s="23"/>
      <c r="G45" s="22"/>
      <c r="H45" s="7"/>
      <c r="I45" s="1"/>
    </row>
    <row r="46" spans="1:9" x14ac:dyDescent="0.2">
      <c r="A46" s="1"/>
      <c r="B46" s="6"/>
      <c r="C46" s="37" t="str">
        <f>[1]Regnskap!B52</f>
        <v>6900 Telefon</v>
      </c>
      <c r="D46" s="23"/>
      <c r="E46" s="23"/>
      <c r="F46" s="23"/>
      <c r="G46" s="22"/>
      <c r="H46" s="7"/>
      <c r="I46" s="1"/>
    </row>
    <row r="47" spans="1:9" x14ac:dyDescent="0.2">
      <c r="A47" s="1"/>
      <c r="B47" s="6"/>
      <c r="C47" s="37" t="str">
        <f>[1]Regnskap!B53</f>
        <v>6940 Porto</v>
      </c>
      <c r="D47" s="23"/>
      <c r="E47" s="23"/>
      <c r="F47" s="23"/>
      <c r="G47" s="22"/>
      <c r="H47" s="7"/>
      <c r="I47" s="1"/>
    </row>
    <row r="48" spans="1:9" x14ac:dyDescent="0.2">
      <c r="A48" s="1"/>
      <c r="B48" s="6"/>
      <c r="C48" s="37" t="str">
        <f>[1]Regnskap!B54</f>
        <v>7100 Reisekostnad</v>
      </c>
      <c r="D48" s="23"/>
      <c r="E48" s="23"/>
      <c r="F48" s="23"/>
      <c r="G48" s="22"/>
      <c r="H48" s="7"/>
      <c r="I48" s="1"/>
    </row>
    <row r="49" spans="1:9" x14ac:dyDescent="0.2">
      <c r="A49" s="1"/>
      <c r="B49" s="6"/>
      <c r="C49" s="37" t="str">
        <f>[1]Regnskap!B55</f>
        <v>7300 Markedsføring og representasjon</v>
      </c>
      <c r="D49" s="23">
        <v>4000</v>
      </c>
      <c r="E49" s="23">
        <v>4000</v>
      </c>
      <c r="F49" s="23">
        <v>4000</v>
      </c>
      <c r="G49" s="22"/>
      <c r="H49" s="7"/>
      <c r="I49" s="1"/>
    </row>
    <row r="50" spans="1:9" x14ac:dyDescent="0.2">
      <c r="A50" s="1"/>
      <c r="B50" s="6"/>
      <c r="C50" s="37" t="str">
        <f>[1]Regnskap!B56</f>
        <v>7600 Lisensavgift og royalties</v>
      </c>
      <c r="D50" s="23"/>
      <c r="E50" s="23"/>
      <c r="F50" s="23"/>
      <c r="G50" s="22"/>
      <c r="H50" s="7"/>
      <c r="I50" s="1"/>
    </row>
    <row r="51" spans="1:9" x14ac:dyDescent="0.2">
      <c r="A51" s="1"/>
      <c r="B51" s="6"/>
      <c r="C51" s="37" t="str">
        <f>[1]Regnskap!B57</f>
        <v>7740 Øredifferanse</v>
      </c>
      <c r="D51" s="23"/>
      <c r="E51" s="23"/>
      <c r="F51" s="23"/>
      <c r="G51" s="22"/>
      <c r="H51" s="7"/>
      <c r="I51" s="1"/>
    </row>
    <row r="52" spans="1:9" x14ac:dyDescent="0.2">
      <c r="A52" s="1"/>
      <c r="B52" s="6"/>
      <c r="C52" s="37" t="str">
        <f>[1]Regnskap!B58</f>
        <v>7770 Bank og kortgebyrer</v>
      </c>
      <c r="D52" s="23">
        <v>1000</v>
      </c>
      <c r="E52" s="23">
        <v>1000</v>
      </c>
      <c r="F52" s="23">
        <v>1000</v>
      </c>
      <c r="G52" s="22"/>
      <c r="H52" s="7"/>
      <c r="I52" s="1"/>
    </row>
    <row r="53" spans="1:9" x14ac:dyDescent="0.2">
      <c r="A53" s="1"/>
      <c r="B53" s="38"/>
      <c r="C53" s="37" t="str">
        <f>[1]Regnskap!B59</f>
        <v>7790 Annen kostnad, fradragsberettiget</v>
      </c>
      <c r="D53" s="23"/>
      <c r="E53" s="23"/>
      <c r="F53" s="23"/>
      <c r="G53" s="22"/>
      <c r="H53" s="39"/>
      <c r="I53" s="1"/>
    </row>
    <row r="54" spans="1:9" x14ac:dyDescent="0.2">
      <c r="A54" s="1"/>
      <c r="B54" s="6"/>
      <c r="C54" s="37" t="str">
        <f>[1]Regnskap!B60</f>
        <v>8150 Rentekostnader</v>
      </c>
      <c r="D54" s="23"/>
      <c r="E54" s="23"/>
      <c r="F54" s="23"/>
      <c r="G54" s="22"/>
      <c r="H54" s="7"/>
      <c r="I54" s="1"/>
    </row>
    <row r="55" spans="1:9" x14ac:dyDescent="0.2">
      <c r="A55" s="1"/>
      <c r="B55" s="6"/>
      <c r="C55" s="40" t="s">
        <v>12</v>
      </c>
      <c r="D55" s="41">
        <f>SUM(D23:D54)</f>
        <v>420160</v>
      </c>
      <c r="E55" s="41">
        <f>SUM(E23:E54)</f>
        <v>420160</v>
      </c>
      <c r="F55" s="41">
        <f>SUM(F23:F54)</f>
        <v>420160</v>
      </c>
      <c r="G55" s="42"/>
      <c r="H55" s="7"/>
      <c r="I55" s="1"/>
    </row>
    <row r="56" spans="1:9" x14ac:dyDescent="0.2">
      <c r="A56" s="1"/>
      <c r="B56" s="6"/>
      <c r="C56" s="43"/>
      <c r="D56" s="44"/>
      <c r="E56" s="44"/>
      <c r="F56" s="44"/>
      <c r="G56" s="44"/>
      <c r="H56" s="7"/>
      <c r="I56" s="1"/>
    </row>
    <row r="57" spans="1:9" ht="15.5" customHeight="1" x14ac:dyDescent="0.2">
      <c r="A57" s="1"/>
      <c r="B57" s="6"/>
      <c r="C57" s="51" t="s">
        <v>13</v>
      </c>
      <c r="D57" s="53">
        <f>D20-D55</f>
        <v>0</v>
      </c>
      <c r="E57" s="53">
        <f>E20-E55</f>
        <v>0</v>
      </c>
      <c r="F57" s="53">
        <f>F20-F55</f>
        <v>0</v>
      </c>
      <c r="G57" s="55"/>
      <c r="H57" s="7"/>
      <c r="I57" s="1"/>
    </row>
    <row r="58" spans="1:9" ht="15.5" customHeight="1" x14ac:dyDescent="0.2">
      <c r="A58" s="1"/>
      <c r="B58" s="6"/>
      <c r="C58" s="52"/>
      <c r="D58" s="54"/>
      <c r="E58" s="54"/>
      <c r="F58" s="54"/>
      <c r="G58" s="56"/>
      <c r="H58" s="7"/>
      <c r="I58" s="1"/>
    </row>
    <row r="59" spans="1:9" x14ac:dyDescent="0.2">
      <c r="A59" s="1"/>
      <c r="B59" s="6"/>
      <c r="C59" s="8"/>
      <c r="D59" s="8"/>
      <c r="E59" s="8"/>
      <c r="F59" s="8"/>
      <c r="G59" s="8"/>
      <c r="H59" s="7"/>
      <c r="I59" s="1"/>
    </row>
    <row r="60" spans="1:9" x14ac:dyDescent="0.2">
      <c r="A60" s="1"/>
      <c r="B60" s="45"/>
      <c r="C60" s="46"/>
      <c r="D60" s="46"/>
      <c r="E60" s="46"/>
      <c r="F60" s="46"/>
      <c r="G60" s="46"/>
      <c r="H60" s="47"/>
      <c r="I60" s="1"/>
    </row>
    <row r="61" spans="1:9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">
      <c r="A62" s="1"/>
      <c r="B62" s="1"/>
      <c r="C62" s="1"/>
      <c r="D62" s="1"/>
      <c r="E62" s="1"/>
      <c r="F62" s="1"/>
      <c r="G62" s="1"/>
      <c r="H62" s="1"/>
      <c r="I62" s="1"/>
    </row>
  </sheetData>
  <protectedRanges>
    <protectedRange sqref="F22" name="Budsjett og kommentar_1"/>
    <protectedRange sqref="F11" name="Budsjett og kommentar_3"/>
    <protectedRange sqref="D12:D19 E15:F15" name="Budsjett og kommentar_2"/>
    <protectedRange sqref="E12:E14 E16:E19" name="Budsjett og kommentar_4"/>
    <protectedRange sqref="F12:F14 F16:F19" name="Budsjett og kommentar_5"/>
    <protectedRange sqref="D23:F25 D27:F54" name="Budsjett og kommentar_6"/>
  </protectedRanges>
  <mergeCells count="6">
    <mergeCell ref="C4:G7"/>
    <mergeCell ref="C57:C58"/>
    <mergeCell ref="E57:E58"/>
    <mergeCell ref="F57:F58"/>
    <mergeCell ref="G57:G58"/>
    <mergeCell ref="D57:D58"/>
  </mergeCells>
  <dataValidations count="6">
    <dataValidation type="decimal" allowBlank="1" showInputMessage="1" showErrorMessage="1" errorTitle="Kun tall" error="Tast inn et beløp. PS: Formler kan benyttes." sqref="D27:F54 D23:F25 D12:F19" xr:uid="{4B1B2598-8B52-3149-B18C-94CC7BACC7A7}">
      <formula1>-100000000</formula1>
      <formula2>100000000</formula2>
    </dataValidation>
    <dataValidation allowBlank="1" showInputMessage="1" showErrorMessage="1" promptTitle="Endre overskrift / periode" prompt="Overskrifter og periode er beskyttet, slik at det i utgangspunktet ikke kan endres. Skal du endre klikker du på &quot;Review&quot; (se gjennom), og &quot;Unprotect sheet&quot; (opphev arkbeskyttelse). Husk å beskytte igjen når du er ferdig! Klikk &quot;protect sheet&quot; og &quot;ok&quot;" sqref="B3" xr:uid="{DF5B6066-F41B-D944-ADC1-AA2C9140DD12}"/>
    <dataValidation allowBlank="1" showInputMessage="1" showErrorMessage="1" promptTitle="Budsjettet" prompt="Skriv inn forventninger / mål for det kommende året!" sqref="F22 F11" xr:uid="{B8D2F44A-D639-9D4E-ADA1-FA53E67124D1}"/>
    <dataValidation allowBlank="1" showInputMessage="1" showErrorMessage="1" promptTitle="Ikke skriv her!" prompt="Disse tallene oppdateres automatisk fra regnskapet. På slutten av året representerer disse tallene resultatet for 2015." sqref="D57:F58" xr:uid="{39A992E0-D242-8B4F-93B0-709609AC1FEF}"/>
    <dataValidation allowBlank="1" showInputMessage="1" showErrorMessage="1" promptTitle="Kommentar" prompt="Kommenter kort om poster som avviker mye fra året før. Eksempler kan være: Lengre åpningstider, større satsing, flere arrangementer, mindre/mer investeringer etc. Hold det kort her, og utfyll mer i et vedlegg." sqref="G55 G22:G29 G31:G48 G11:G18 G20" xr:uid="{EADAFC51-C107-524B-845A-C78BF5575C75}"/>
    <dataValidation allowBlank="1" showInputMessage="1" showErrorMessage="1" promptTitle="Ikke skriv her!" prompt="Disse tallene oppdateres automatisk fra regnskapet. På slutten av året representerer disse tallene resultatet for 2016." sqref="E20:F20 D55:F55 D11:E11 D20:D22 E21:E22 D26:F26" xr:uid="{0CB3C518-F6EC-6448-82B6-ED8D789BF07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Prytz Andersen</dc:creator>
  <cp:lastModifiedBy>Eline Prytz Andersen</cp:lastModifiedBy>
  <dcterms:created xsi:type="dcterms:W3CDTF">2020-09-16T18:58:38Z</dcterms:created>
  <dcterms:modified xsi:type="dcterms:W3CDTF">2020-09-19T19:33:16Z</dcterms:modified>
</cp:coreProperties>
</file>